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深圳亚洲创建工业园城市更新项目窗帘需求清单" sheetId="6" r:id="rId1"/>
    <sheet name="窗帘清单" sheetId="5" r:id="rId2"/>
    <sheet name="编制说明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<sst xmlns="http://schemas.openxmlformats.org/spreadsheetml/2006/main" count="181" uniqueCount="74">
  <si>
    <t>深圳亚洲创建工业园城市更新项目窗帘需求清单</t>
  </si>
  <si>
    <t>序号</t>
  </si>
  <si>
    <t>大项</t>
  </si>
  <si>
    <t>区域</t>
  </si>
  <si>
    <t>品名</t>
  </si>
  <si>
    <t>投标产品规格明细</t>
  </si>
  <si>
    <t>预估数量
（具体以实际为准）</t>
  </si>
  <si>
    <t>单位</t>
  </si>
  <si>
    <t>税点</t>
  </si>
  <si>
    <t>含税单价</t>
  </si>
  <si>
    <t>含税合计</t>
  </si>
  <si>
    <t>说明</t>
  </si>
  <si>
    <t>备注</t>
  </si>
  <si>
    <t>面料</t>
  </si>
  <si>
    <t>办公区</t>
  </si>
  <si>
    <t>上下卷帘</t>
  </si>
  <si>
    <t>★1.成分：玻璃纤维30%+PVC70%（胶除外）阳光面料，符合国家标准：GB 8624-2012《建筑材料及制品燃烧性能分级》，，具备抗皱、不缩水；颜色：(暂定白色，后续选定)；开孔率：0%；克重≥440g/㎡、厚度≥0.6MM，具备优质遮光、垂感。
2.纬斜：织布的经纬线不走形，水平纬线倾斜的角度误差小于1%。
3.毛边：边缘没有松散的线头或须边（锁边良好）
★4.开孔率：3%
★5.日晒色牢度：≧4级
★6.提供具有CMA资质相应报告。</t>
  </si>
  <si>
    <t>㎡</t>
  </si>
  <si>
    <t>1.依现场窗户数量、形状微调，确保窗帘整体协调、统一、美观、实用、耐用。
2.待后续确定再行细分复尺</t>
  </si>
  <si>
    <t>配件</t>
  </si>
  <si>
    <t>上轨（卷管）</t>
  </si>
  <si>
    <t>1.材质：铝合金卷管≥Φ38mm，厚度：≥1.1mm；
2.内有卡槽，内管壁增加加强筋，表面喷涂或氧化处理。</t>
  </si>
  <si>
    <t>m</t>
  </si>
  <si>
    <t>下轨（底杆）</t>
  </si>
  <si>
    <t>1.底杆材质：圆润水滴形底杆，铝合金材质，净重量≥260/m,壁厚≥1mm
2.底杆内有防跑边调节装制</t>
  </si>
  <si>
    <t>安装码</t>
  </si>
  <si>
    <t>1.采用钢材质，表面镀锌或喷涂防锈处理，
2.主体厚度≥2.0mm；受力关键部位（与卷管衔接部位）≥3mm</t>
  </si>
  <si>
    <t>pc</t>
  </si>
  <si>
    <t>拉绳</t>
  </si>
  <si>
    <t>1、进口POM塑料材质，颗粒圆整、间距均匀，表面光洁、不易褪色，用手接触，无毛刺感，具有自润滑作用。拉珠颜色和系统外观颜色保持一致；
2、拉珠接口和限位器采用圆形状同拉珠材料；
单边拉绳。</t>
  </si>
  <si>
    <t>套</t>
  </si>
  <si>
    <t>制头</t>
  </si>
  <si>
    <t>带减速省力装置，操作平稳，省力30%以上
1.采用六星行齿轮减速系统作为中间传动，保证收展帘均匀、省力；
2.塑料件材质为PBT+30%PVC,具有良好的综合性能：
3.机械强度高、耐疲劳，尺寸稳定性好，高温下也极少有变形；
4.耐热老化性优异，不易变形、老化；
5.采用碳素弹簧钢丝，性能符合国家标准，抱闸装置的承载能力≥5Kg</t>
  </si>
  <si>
    <t>合计费用（含税价）</t>
  </si>
  <si>
    <t>窗帘尺寸明细清单</t>
  </si>
  <si>
    <t>地点</t>
  </si>
  <si>
    <t>窗帘宽度（m）</t>
  </si>
  <si>
    <t>窗帘高度（m）</t>
  </si>
  <si>
    <t>个数</t>
  </si>
  <si>
    <r>
      <rPr>
        <sz val="11"/>
        <color theme="1"/>
        <rFont val="宋体"/>
        <charset val="134"/>
        <scheme val="minor"/>
      </rPr>
      <t xml:space="preserve">窗帘总宽（m）
</t>
    </r>
    <r>
      <rPr>
        <sz val="11"/>
        <color rgb="FFFF0000"/>
        <rFont val="宋体"/>
        <charset val="134"/>
        <scheme val="minor"/>
      </rPr>
      <t>具体以现场实际为准</t>
    </r>
  </si>
  <si>
    <r>
      <rPr>
        <sz val="11"/>
        <color theme="1"/>
        <rFont val="宋体"/>
        <charset val="134"/>
        <scheme val="minor"/>
      </rPr>
      <t xml:space="preserve">窗帘预估面积（㎡）
</t>
    </r>
    <r>
      <rPr>
        <sz val="11"/>
        <color rgb="FFFF0000"/>
        <rFont val="宋体"/>
        <charset val="134"/>
        <scheme val="minor"/>
      </rPr>
      <t>具体以现场实际为准</t>
    </r>
  </si>
  <si>
    <t>生产楼</t>
  </si>
  <si>
    <t>8楼电梯里面</t>
  </si>
  <si>
    <t>日式风格</t>
  </si>
  <si>
    <t>洽谈室</t>
  </si>
  <si>
    <t>餐厅包房</t>
  </si>
  <si>
    <t>会议室</t>
  </si>
  <si>
    <t>大办公区</t>
  </si>
  <si>
    <t>7楼大办公区</t>
  </si>
  <si>
    <t>6楼</t>
  </si>
  <si>
    <t>麦逊办公室</t>
  </si>
  <si>
    <t>休闲区</t>
  </si>
  <si>
    <t>领导办公室</t>
  </si>
  <si>
    <t>研发楼</t>
  </si>
  <si>
    <t>8F右边</t>
  </si>
  <si>
    <t>8F中间</t>
  </si>
  <si>
    <t>8F左边</t>
  </si>
  <si>
    <t>7F中间</t>
  </si>
  <si>
    <t>7F左边</t>
  </si>
  <si>
    <t>7F右边</t>
  </si>
  <si>
    <t>5F</t>
  </si>
  <si>
    <t>单层预估</t>
  </si>
  <si>
    <t>4F</t>
  </si>
  <si>
    <t>3F</t>
  </si>
  <si>
    <t>2F</t>
  </si>
  <si>
    <t>合计</t>
  </si>
  <si>
    <t>编制说明</t>
  </si>
  <si>
    <t>主要内容说明</t>
  </si>
  <si>
    <t>本项目为固定单价合同，请各投标单位根据我司提供的清单、平面图及方案进行报价；工程量按实结算。</t>
  </si>
  <si>
    <t>请投标单位按照我司提供的招标清单格式进行投标报价，勿擅自修改招标清单及顺序（包括数量也不能调整），以方便评标。在投标过程中发疑问可在答疑时提出来由招标人统一修改清单。</t>
  </si>
  <si>
    <t>请投标单位填写综合单价，合计；请各投标单位注意：提供的家具需无限接近招标文件提供的产品图片，工艺材质及尺寸。</t>
  </si>
  <si>
    <t>综合单价包括但不限于以下费用：深化设计、生产、检验、样板、配件、备品备件、专用工具、包装、运输、卸货、现场安装、水电费、损耗、送检、验货、保险等收货前的所有费用及保修费用，还包括因质量问题引起的维修和更换费用，环境检测费用等。</t>
  </si>
  <si>
    <t>该综合单价投标单位须充分考虑在合同有效期内的材料、设备、机械、人工等所有市场价格波动的风险，在结算中不做任何调整。</t>
  </si>
  <si>
    <t>税金的费率各投标单位自行综合考虑，须提供符合我司要求的增值税专用发票。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</si>
</sst>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_ "/>
  </numFmts>
  <fonts count="4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8"/>
      <color theme="1"/>
      <name val="宋体"/>
      <charset val="134"/>
      <scheme val="minor"/>
    </font>
    <font>
      <sz val="1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color theme="1"/>
      <name val="宋体"/>
      <charset val="134"/>
    </font>
    <font>
      <sz val="15"/>
      <color indexed="8"/>
      <name val="宋体"/>
      <charset val="134"/>
    </font>
    <font>
      <b/>
      <sz val="13"/>
      <color indexed="8"/>
      <name val="宋体"/>
      <charset val="136"/>
    </font>
    <font>
      <b/>
      <sz val="13"/>
      <color theme="1"/>
      <name val="宋体"/>
      <charset val="134"/>
    </font>
    <font>
      <b/>
      <sz val="13"/>
      <color indexed="8"/>
      <name val="宋体"/>
      <charset val="134"/>
    </font>
    <font>
      <b/>
      <sz val="13"/>
      <color rgb="FF000000"/>
      <name val="宋体"/>
      <charset val="134"/>
    </font>
    <font>
      <b/>
      <sz val="13"/>
      <color rgb="FF000000"/>
      <name val="宋体"/>
      <charset val="136"/>
    </font>
    <font>
      <b/>
      <sz val="13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7" borderId="18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8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8" fillId="3" borderId="1" xfId="0" applyNumberFormat="1" applyFont="1" applyFill="1" applyBorder="1" applyAlignment="1">
      <alignment horizontal="center" vertical="center"/>
    </xf>
    <xf numFmtId="176" fontId="7" fillId="2" borderId="4" xfId="0" applyNumberFormat="1" applyFont="1" applyFill="1" applyBorder="1" applyAlignment="1">
      <alignment horizontal="center" vertical="center"/>
    </xf>
    <xf numFmtId="176" fontId="7" fillId="2" borderId="5" xfId="0" applyNumberFormat="1" applyFont="1" applyFill="1" applyBorder="1" applyAlignment="1">
      <alignment horizontal="center" vertical="center"/>
    </xf>
    <xf numFmtId="176" fontId="7" fillId="2" borderId="6" xfId="0" applyNumberFormat="1" applyFont="1" applyFill="1" applyBorder="1" applyAlignment="1">
      <alignment horizontal="center" vertical="center"/>
    </xf>
    <xf numFmtId="176" fontId="7" fillId="2" borderId="7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4" borderId="11" xfId="0" applyNumberFormat="1" applyFont="1" applyFill="1" applyBorder="1" applyAlignment="1" applyProtection="1">
      <alignment horizontal="center" vertical="center" wrapText="1"/>
    </xf>
    <xf numFmtId="0" fontId="13" fillId="4" borderId="11" xfId="0" applyNumberFormat="1" applyFont="1" applyFill="1" applyBorder="1" applyAlignment="1" applyProtection="1">
      <alignment horizontal="center" vertical="center" wrapText="1"/>
    </xf>
    <xf numFmtId="0" fontId="14" fillId="4" borderId="11" xfId="0" applyNumberFormat="1" applyFont="1" applyFill="1" applyBorder="1" applyAlignment="1" applyProtection="1">
      <alignment horizontal="center" vertical="center" wrapText="1"/>
    </xf>
    <xf numFmtId="177" fontId="15" fillId="4" borderId="11" xfId="0" applyNumberFormat="1" applyFont="1" applyFill="1" applyBorder="1" applyAlignment="1" applyProtection="1">
      <alignment horizontal="center" vertical="center" wrapText="1"/>
    </xf>
    <xf numFmtId="177" fontId="16" fillId="4" borderId="11" xfId="0" applyNumberFormat="1" applyFont="1" applyFill="1" applyBorder="1" applyAlignment="1" applyProtection="1">
      <alignment horizontal="center" vertical="center" wrapText="1"/>
    </xf>
    <xf numFmtId="0" fontId="17" fillId="4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176" fontId="1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8" fillId="0" borderId="12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/>
    </xf>
    <xf numFmtId="0" fontId="0" fillId="0" borderId="12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11" xfId="50"/>
    <cellStyle name="常规_君洛方案" xfId="51"/>
    <cellStyle name="常规 2" xfId="52"/>
    <cellStyle name="常规 5" xfId="53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view="pageBreakPreview" zoomScale="85" zoomScaleNormal="85" workbookViewId="0">
      <selection activeCell="F5" sqref="F5"/>
    </sheetView>
  </sheetViews>
  <sheetFormatPr defaultColWidth="9" defaultRowHeight="13.5"/>
  <cols>
    <col min="1" max="2" width="9" style="6"/>
    <col min="3" max="3" width="14.875" style="6" customWidth="1"/>
    <col min="4" max="4" width="18" style="6" customWidth="1"/>
    <col min="5" max="5" width="60.125" style="28" customWidth="1"/>
    <col min="6" max="6" width="22.4916666666667" style="6" customWidth="1"/>
    <col min="7" max="7" width="6.75" style="6" customWidth="1"/>
    <col min="8" max="9" width="10.625" style="6" customWidth="1"/>
    <col min="10" max="10" width="12" style="6" customWidth="1"/>
    <col min="11" max="11" width="22.125" style="6" customWidth="1"/>
    <col min="12" max="12" width="18.875" style="6" customWidth="1"/>
    <col min="13" max="13" width="9" style="6"/>
    <col min="14" max="14" width="42.25" style="6" customWidth="1"/>
    <col min="15" max="16384" width="9" style="6"/>
  </cols>
  <sheetData>
    <row r="1" s="27" customFormat="1" ht="50" customHeight="1" spans="1:1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30"/>
      <c r="N1" s="30"/>
      <c r="O1" s="30"/>
    </row>
    <row r="2" s="27" customFormat="1" ht="48" customHeight="1" spans="1:15">
      <c r="A2" s="31" t="s">
        <v>1</v>
      </c>
      <c r="B2" s="31" t="s">
        <v>2</v>
      </c>
      <c r="C2" s="31" t="s">
        <v>3</v>
      </c>
      <c r="D2" s="31" t="s">
        <v>4</v>
      </c>
      <c r="E2" s="32" t="s">
        <v>5</v>
      </c>
      <c r="F2" s="33" t="s">
        <v>6</v>
      </c>
      <c r="G2" s="33" t="s">
        <v>7</v>
      </c>
      <c r="H2" s="34" t="s">
        <v>8</v>
      </c>
      <c r="I2" s="34" t="s">
        <v>9</v>
      </c>
      <c r="J2" s="35" t="s">
        <v>10</v>
      </c>
      <c r="K2" s="36" t="s">
        <v>11</v>
      </c>
      <c r="L2" s="36" t="s">
        <v>12</v>
      </c>
      <c r="M2" s="30"/>
      <c r="N2" s="30"/>
      <c r="O2" s="30"/>
    </row>
    <row r="3" ht="129" customHeight="1" spans="1:15">
      <c r="A3" s="8">
        <v>1</v>
      </c>
      <c r="B3" s="37" t="s">
        <v>13</v>
      </c>
      <c r="C3" s="38" t="s">
        <v>14</v>
      </c>
      <c r="D3" s="39" t="s">
        <v>15</v>
      </c>
      <c r="E3" s="40" t="s">
        <v>16</v>
      </c>
      <c r="F3" s="41">
        <f>窗帘清单!H104</f>
        <v>6570.444</v>
      </c>
      <c r="G3" s="38" t="s">
        <v>17</v>
      </c>
      <c r="I3" s="8"/>
      <c r="J3" s="8">
        <f t="shared" ref="J3:J8" si="0">F3*I3</f>
        <v>0</v>
      </c>
      <c r="K3" s="42" t="s">
        <v>18</v>
      </c>
      <c r="L3" s="8"/>
    </row>
    <row r="4" ht="66" customHeight="1" spans="1:15">
      <c r="A4" s="8">
        <v>3</v>
      </c>
      <c r="B4" s="37" t="s">
        <v>19</v>
      </c>
      <c r="C4" s="43" t="s">
        <v>14</v>
      </c>
      <c r="D4" s="39" t="s">
        <v>20</v>
      </c>
      <c r="E4" s="44" t="s">
        <v>21</v>
      </c>
      <c r="F4" s="41">
        <f>窗帘清单!G104</f>
        <v>1987.82</v>
      </c>
      <c r="G4" s="38" t="s">
        <v>22</v>
      </c>
      <c r="H4" s="8"/>
      <c r="I4" s="8"/>
      <c r="J4" s="8">
        <f t="shared" si="0"/>
        <v>0</v>
      </c>
      <c r="K4" s="8"/>
      <c r="L4" s="8"/>
    </row>
    <row r="5" ht="93" customHeight="1" spans="1:15">
      <c r="A5" s="8">
        <v>4</v>
      </c>
      <c r="B5" s="45"/>
      <c r="C5" s="46"/>
      <c r="D5" s="39" t="s">
        <v>23</v>
      </c>
      <c r="E5" s="47" t="s">
        <v>24</v>
      </c>
      <c r="F5" s="41">
        <f>窗帘清单!G104</f>
        <v>1987.82</v>
      </c>
      <c r="G5" s="38" t="s">
        <v>22</v>
      </c>
      <c r="H5" s="8"/>
      <c r="I5" s="8"/>
      <c r="J5" s="8">
        <f t="shared" si="0"/>
        <v>0</v>
      </c>
      <c r="K5" s="8"/>
      <c r="L5" s="8"/>
    </row>
    <row r="6" ht="48" customHeight="1" spans="1:15">
      <c r="A6" s="8">
        <v>5</v>
      </c>
      <c r="B6" s="45"/>
      <c r="C6" s="46"/>
      <c r="D6" s="39" t="s">
        <v>25</v>
      </c>
      <c r="E6" s="44" t="s">
        <v>26</v>
      </c>
      <c r="F6" s="38">
        <f>窗帘清单!F104</f>
        <v>1469</v>
      </c>
      <c r="G6" s="38" t="s">
        <v>27</v>
      </c>
      <c r="H6" s="8"/>
      <c r="I6" s="8"/>
      <c r="J6" s="8">
        <f t="shared" si="0"/>
        <v>0</v>
      </c>
      <c r="K6" s="8"/>
      <c r="L6" s="8"/>
    </row>
    <row r="7" ht="67" customHeight="1" spans="1:15">
      <c r="A7" s="8">
        <v>6</v>
      </c>
      <c r="B7" s="45"/>
      <c r="C7" s="46"/>
      <c r="D7" s="39" t="s">
        <v>28</v>
      </c>
      <c r="E7" s="47" t="s">
        <v>29</v>
      </c>
      <c r="F7" s="38">
        <f>窗帘清单!F104</f>
        <v>1469</v>
      </c>
      <c r="G7" s="38" t="s">
        <v>30</v>
      </c>
      <c r="H7" s="8"/>
      <c r="I7" s="8"/>
      <c r="J7" s="8">
        <f t="shared" si="0"/>
        <v>0</v>
      </c>
      <c r="K7" s="8"/>
      <c r="L7" s="8"/>
    </row>
    <row r="8" ht="114" customHeight="1" spans="1:15">
      <c r="A8" s="8">
        <v>7</v>
      </c>
      <c r="B8" s="45"/>
      <c r="C8" s="46"/>
      <c r="D8" s="48" t="s">
        <v>31</v>
      </c>
      <c r="E8" s="49" t="s">
        <v>32</v>
      </c>
      <c r="F8" s="43">
        <f>窗帘清单!F104</f>
        <v>1469</v>
      </c>
      <c r="G8" s="43" t="s">
        <v>27</v>
      </c>
      <c r="H8" s="37"/>
      <c r="I8" s="37"/>
      <c r="J8" s="8">
        <f t="shared" si="0"/>
        <v>0</v>
      </c>
      <c r="K8" s="8"/>
      <c r="L8" s="8"/>
    </row>
    <row r="9" ht="77" customHeight="1" spans="1:15">
      <c r="A9" s="8">
        <v>8</v>
      </c>
      <c r="B9" s="50" t="s">
        <v>33</v>
      </c>
      <c r="C9" s="50"/>
      <c r="D9" s="50"/>
      <c r="E9" s="50"/>
      <c r="F9" s="50"/>
      <c r="G9" s="50"/>
      <c r="H9" s="50"/>
      <c r="I9" s="50"/>
      <c r="J9" s="8">
        <f>SUM(J3:J8)</f>
        <v>0</v>
      </c>
      <c r="K9" s="8"/>
      <c r="L9" s="8"/>
    </row>
  </sheetData>
  <mergeCells count="5">
    <mergeCell ref="A1:L1"/>
    <mergeCell ref="B9:I9"/>
    <mergeCell ref="J9:L9"/>
    <mergeCell ref="B4:B8"/>
    <mergeCell ref="C4:C8"/>
  </mergeCells>
  <pageMargins left="0.511805555555556" right="0.314583333333333" top="1" bottom="1" header="0.5" footer="0.5"/>
  <pageSetup paperSize="8" scale="9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4"/>
  <sheetViews>
    <sheetView topLeftCell="A77" workbookViewId="0">
      <selection activeCell="A2" sqref="A2"/>
    </sheetView>
  </sheetViews>
  <sheetFormatPr defaultColWidth="9" defaultRowHeight="13.5" outlineLevelCol="7"/>
  <cols>
    <col min="1" max="1" width="7.625" style="6" customWidth="1"/>
    <col min="2" max="2" width="11.75" style="6" customWidth="1"/>
    <col min="3" max="3" width="15" style="6" customWidth="1"/>
    <col min="4" max="4" width="14.375" style="6" customWidth="1"/>
    <col min="5" max="5" width="16.5" style="6" customWidth="1"/>
    <col min="6" max="6" width="9" style="6"/>
    <col min="7" max="7" width="18.6916666666667" style="6" customWidth="1"/>
    <col min="8" max="8" width="18.475" style="6" customWidth="1"/>
    <col min="9" max="16384" width="9" style="6"/>
  </cols>
  <sheetData>
    <row r="1" ht="35" customHeight="1" spans="1:8">
      <c r="A1" s="7" t="s">
        <v>34</v>
      </c>
      <c r="B1" s="7"/>
      <c r="C1" s="7"/>
      <c r="D1" s="7"/>
      <c r="E1" s="7"/>
      <c r="F1" s="7"/>
      <c r="G1" s="7"/>
      <c r="H1" s="7"/>
    </row>
    <row r="2" ht="48" customHeight="1" spans="1:8">
      <c r="A2" s="8" t="s">
        <v>1</v>
      </c>
      <c r="B2" s="8" t="s">
        <v>3</v>
      </c>
      <c r="C2" s="8" t="s">
        <v>35</v>
      </c>
      <c r="D2" s="9" t="s">
        <v>36</v>
      </c>
      <c r="E2" s="9" t="s">
        <v>37</v>
      </c>
      <c r="F2" s="8" t="s">
        <v>38</v>
      </c>
      <c r="G2" s="10" t="s">
        <v>39</v>
      </c>
      <c r="H2" s="11" t="s">
        <v>40</v>
      </c>
    </row>
    <row r="3" ht="14" customHeight="1" spans="1:8">
      <c r="A3" s="8">
        <v>1</v>
      </c>
      <c r="B3" s="8" t="s">
        <v>41</v>
      </c>
      <c r="C3" s="8" t="s">
        <v>42</v>
      </c>
      <c r="D3" s="8">
        <v>1.35</v>
      </c>
      <c r="E3" s="8">
        <v>3.33</v>
      </c>
      <c r="F3" s="8">
        <v>10</v>
      </c>
      <c r="G3" s="8">
        <f t="shared" ref="G3:G11" si="0">D3*F3</f>
        <v>13.5</v>
      </c>
      <c r="H3" s="12">
        <f t="shared" ref="H3:H11" si="1">D3*E3*F3</f>
        <v>44.955</v>
      </c>
    </row>
    <row r="4" ht="14" customHeight="1" spans="1:8">
      <c r="A4" s="8">
        <v>2</v>
      </c>
      <c r="B4" s="8" t="s">
        <v>41</v>
      </c>
      <c r="C4" s="8"/>
      <c r="D4" s="8">
        <v>1.35</v>
      </c>
      <c r="E4" s="8">
        <v>3.33</v>
      </c>
      <c r="F4" s="8">
        <v>8</v>
      </c>
      <c r="G4" s="8">
        <f t="shared" si="0"/>
        <v>10.8</v>
      </c>
      <c r="H4" s="12">
        <f t="shared" si="1"/>
        <v>35.964</v>
      </c>
    </row>
    <row r="5" ht="14" customHeight="1" spans="1:8">
      <c r="A5" s="8">
        <v>3</v>
      </c>
      <c r="B5" s="8" t="s">
        <v>41</v>
      </c>
      <c r="C5" s="8" t="s">
        <v>43</v>
      </c>
      <c r="D5" s="8">
        <v>1.35</v>
      </c>
      <c r="E5" s="8">
        <v>3.33</v>
      </c>
      <c r="F5" s="8">
        <v>9</v>
      </c>
      <c r="G5" s="8">
        <f t="shared" si="0"/>
        <v>12.15</v>
      </c>
      <c r="H5" s="12">
        <f t="shared" si="1"/>
        <v>40.4595</v>
      </c>
    </row>
    <row r="6" ht="14" customHeight="1" spans="1:8">
      <c r="A6" s="8">
        <v>4</v>
      </c>
      <c r="B6" s="8" t="s">
        <v>41</v>
      </c>
      <c r="C6" s="8" t="s">
        <v>44</v>
      </c>
      <c r="D6" s="8">
        <v>1.35</v>
      </c>
      <c r="E6" s="8">
        <v>3.33</v>
      </c>
      <c r="F6" s="8">
        <v>4</v>
      </c>
      <c r="G6" s="8">
        <f t="shared" si="0"/>
        <v>5.4</v>
      </c>
      <c r="H6" s="12">
        <f t="shared" si="1"/>
        <v>17.982</v>
      </c>
    </row>
    <row r="7" ht="14" customHeight="1" spans="1:8">
      <c r="A7" s="8">
        <v>5</v>
      </c>
      <c r="B7" s="8" t="s">
        <v>41</v>
      </c>
      <c r="C7" s="8"/>
      <c r="D7" s="8">
        <v>1.35</v>
      </c>
      <c r="E7" s="8">
        <v>3.33</v>
      </c>
      <c r="F7" s="8">
        <v>14</v>
      </c>
      <c r="G7" s="8">
        <f t="shared" si="0"/>
        <v>18.9</v>
      </c>
      <c r="H7" s="12">
        <f t="shared" si="1"/>
        <v>62.937</v>
      </c>
    </row>
    <row r="8" ht="14" customHeight="1" spans="1:8">
      <c r="A8" s="8">
        <v>6</v>
      </c>
      <c r="B8" s="8" t="s">
        <v>41</v>
      </c>
      <c r="C8" s="8" t="s">
        <v>45</v>
      </c>
      <c r="D8" s="8">
        <v>1.35</v>
      </c>
      <c r="E8" s="8">
        <v>3.33</v>
      </c>
      <c r="F8" s="8">
        <v>9</v>
      </c>
      <c r="G8" s="8">
        <f t="shared" si="0"/>
        <v>12.15</v>
      </c>
      <c r="H8" s="12">
        <f t="shared" si="1"/>
        <v>40.4595</v>
      </c>
    </row>
    <row r="9" ht="14" customHeight="1" spans="1:8">
      <c r="A9" s="8">
        <v>7</v>
      </c>
      <c r="B9" s="8" t="s">
        <v>41</v>
      </c>
      <c r="C9" s="8"/>
      <c r="D9" s="8">
        <v>1.35</v>
      </c>
      <c r="E9" s="8">
        <v>3.33</v>
      </c>
      <c r="F9" s="8">
        <v>10</v>
      </c>
      <c r="G9" s="8">
        <f t="shared" si="0"/>
        <v>13.5</v>
      </c>
      <c r="H9" s="12">
        <f t="shared" si="1"/>
        <v>44.955</v>
      </c>
    </row>
    <row r="10" ht="14" customHeight="1" spans="1:8">
      <c r="A10" s="8">
        <v>8</v>
      </c>
      <c r="B10" s="8" t="s">
        <v>41</v>
      </c>
      <c r="C10" s="8"/>
      <c r="D10" s="8">
        <v>1.35</v>
      </c>
      <c r="E10" s="8">
        <v>3.33</v>
      </c>
      <c r="F10" s="8">
        <v>8</v>
      </c>
      <c r="G10" s="8">
        <f t="shared" si="0"/>
        <v>10.8</v>
      </c>
      <c r="H10" s="12">
        <f t="shared" si="1"/>
        <v>35.964</v>
      </c>
    </row>
    <row r="11" ht="14" customHeight="1" spans="1:8">
      <c r="A11" s="8">
        <v>9</v>
      </c>
      <c r="B11" s="8" t="s">
        <v>41</v>
      </c>
      <c r="C11" s="8"/>
      <c r="D11" s="8">
        <v>1.35</v>
      </c>
      <c r="E11" s="8">
        <v>3.33</v>
      </c>
      <c r="F11" s="8">
        <v>8</v>
      </c>
      <c r="G11" s="8">
        <f t="shared" si="0"/>
        <v>10.8</v>
      </c>
      <c r="H11" s="12">
        <f t="shared" si="1"/>
        <v>35.964</v>
      </c>
    </row>
    <row r="12" ht="14" customHeight="1" spans="1:8">
      <c r="A12" s="8">
        <v>13</v>
      </c>
      <c r="B12" s="8" t="s">
        <v>41</v>
      </c>
      <c r="C12" s="8" t="s">
        <v>46</v>
      </c>
      <c r="D12" s="8">
        <v>1.35</v>
      </c>
      <c r="E12" s="8">
        <v>3.33</v>
      </c>
      <c r="F12" s="8">
        <v>7</v>
      </c>
      <c r="G12" s="8">
        <f t="shared" ref="G12:G32" si="2">D12*F12</f>
        <v>9.45</v>
      </c>
      <c r="H12" s="12">
        <f t="shared" ref="H12:H43" si="3">D12*E12*F12</f>
        <v>31.4685</v>
      </c>
    </row>
    <row r="13" ht="14" customHeight="1" spans="1:8">
      <c r="A13" s="8">
        <v>14</v>
      </c>
      <c r="B13" s="8" t="s">
        <v>41</v>
      </c>
      <c r="C13" s="8"/>
      <c r="D13" s="8">
        <v>1.35</v>
      </c>
      <c r="E13" s="8">
        <v>3.33</v>
      </c>
      <c r="F13" s="8">
        <v>14</v>
      </c>
      <c r="G13" s="8">
        <f t="shared" si="2"/>
        <v>18.9</v>
      </c>
      <c r="H13" s="12">
        <f t="shared" si="3"/>
        <v>62.937</v>
      </c>
    </row>
    <row r="14" ht="14" customHeight="1" spans="1:8">
      <c r="A14" s="8">
        <v>15</v>
      </c>
      <c r="B14" s="8" t="s">
        <v>41</v>
      </c>
      <c r="C14" s="8" t="s">
        <v>47</v>
      </c>
      <c r="D14" s="8">
        <v>1.35</v>
      </c>
      <c r="E14" s="8">
        <v>3.33</v>
      </c>
      <c r="F14" s="8">
        <v>25</v>
      </c>
      <c r="G14" s="8">
        <f t="shared" si="2"/>
        <v>33.75</v>
      </c>
      <c r="H14" s="12">
        <f t="shared" si="3"/>
        <v>112.3875</v>
      </c>
    </row>
    <row r="15" ht="14" customHeight="1" spans="1:8">
      <c r="A15" s="8">
        <v>16</v>
      </c>
      <c r="B15" s="8" t="s">
        <v>41</v>
      </c>
      <c r="C15" s="8" t="s">
        <v>47</v>
      </c>
      <c r="D15" s="8">
        <v>1.35</v>
      </c>
      <c r="E15" s="8">
        <v>3.33</v>
      </c>
      <c r="F15" s="8">
        <v>19</v>
      </c>
      <c r="G15" s="8">
        <f t="shared" si="2"/>
        <v>25.65</v>
      </c>
      <c r="H15" s="12">
        <f t="shared" si="3"/>
        <v>85.4145</v>
      </c>
    </row>
    <row r="16" ht="14" customHeight="1" spans="1:8">
      <c r="A16" s="8">
        <v>17</v>
      </c>
      <c r="B16" s="8" t="s">
        <v>41</v>
      </c>
      <c r="C16" s="8" t="s">
        <v>48</v>
      </c>
      <c r="D16" s="8">
        <v>1.35</v>
      </c>
      <c r="E16" s="8">
        <v>3.33</v>
      </c>
      <c r="F16" s="8">
        <v>25</v>
      </c>
      <c r="G16" s="8">
        <f t="shared" si="2"/>
        <v>33.75</v>
      </c>
      <c r="H16" s="12">
        <f t="shared" si="3"/>
        <v>112.3875</v>
      </c>
    </row>
    <row r="17" ht="14" customHeight="1" spans="1:8">
      <c r="A17" s="8">
        <v>18</v>
      </c>
      <c r="B17" s="8" t="s">
        <v>41</v>
      </c>
      <c r="C17" s="8" t="s">
        <v>47</v>
      </c>
      <c r="D17" s="8">
        <v>1.35</v>
      </c>
      <c r="E17" s="8">
        <v>3.33</v>
      </c>
      <c r="F17" s="8">
        <v>36</v>
      </c>
      <c r="G17" s="8">
        <f t="shared" si="2"/>
        <v>48.6</v>
      </c>
      <c r="H17" s="12">
        <f t="shared" si="3"/>
        <v>161.838</v>
      </c>
    </row>
    <row r="18" ht="14" customHeight="1" spans="1:8">
      <c r="A18" s="8">
        <v>19</v>
      </c>
      <c r="B18" s="8" t="s">
        <v>41</v>
      </c>
      <c r="C18" s="8"/>
      <c r="D18" s="8">
        <v>1.35</v>
      </c>
      <c r="E18" s="8">
        <v>3.33</v>
      </c>
      <c r="F18" s="8">
        <v>4</v>
      </c>
      <c r="G18" s="8">
        <f t="shared" si="2"/>
        <v>5.4</v>
      </c>
      <c r="H18" s="12">
        <f t="shared" si="3"/>
        <v>17.982</v>
      </c>
    </row>
    <row r="19" ht="14" customHeight="1" spans="1:8">
      <c r="A19" s="8">
        <v>20</v>
      </c>
      <c r="B19" s="8" t="s">
        <v>41</v>
      </c>
      <c r="C19" s="8"/>
      <c r="D19" s="8">
        <v>1.35</v>
      </c>
      <c r="E19" s="8">
        <v>3.33</v>
      </c>
      <c r="F19" s="8">
        <v>9</v>
      </c>
      <c r="G19" s="8">
        <f t="shared" si="2"/>
        <v>12.15</v>
      </c>
      <c r="H19" s="12">
        <f t="shared" si="3"/>
        <v>40.4595</v>
      </c>
    </row>
    <row r="20" ht="14" customHeight="1" spans="1:8">
      <c r="A20" s="8">
        <v>21</v>
      </c>
      <c r="B20" s="8" t="s">
        <v>41</v>
      </c>
      <c r="C20" s="8"/>
      <c r="D20" s="8">
        <v>1.35</v>
      </c>
      <c r="E20" s="8">
        <v>3.33</v>
      </c>
      <c r="F20" s="8">
        <v>14</v>
      </c>
      <c r="G20" s="8">
        <f t="shared" si="2"/>
        <v>18.9</v>
      </c>
      <c r="H20" s="12">
        <f t="shared" si="3"/>
        <v>62.937</v>
      </c>
    </row>
    <row r="21" ht="14" customHeight="1" spans="1:8">
      <c r="A21" s="8">
        <v>22</v>
      </c>
      <c r="B21" s="8" t="s">
        <v>41</v>
      </c>
      <c r="C21" s="8"/>
      <c r="D21" s="8">
        <v>1.35</v>
      </c>
      <c r="E21" s="8">
        <v>3.33</v>
      </c>
      <c r="F21" s="8">
        <v>9</v>
      </c>
      <c r="G21" s="8">
        <f t="shared" si="2"/>
        <v>12.15</v>
      </c>
      <c r="H21" s="12">
        <f t="shared" si="3"/>
        <v>40.4595</v>
      </c>
    </row>
    <row r="22" ht="14" customHeight="1" spans="1:8">
      <c r="A22" s="8">
        <v>23</v>
      </c>
      <c r="B22" s="8" t="s">
        <v>41</v>
      </c>
      <c r="C22" s="8"/>
      <c r="D22" s="8">
        <v>1.35</v>
      </c>
      <c r="E22" s="8">
        <v>3.33</v>
      </c>
      <c r="F22" s="8">
        <v>10</v>
      </c>
      <c r="G22" s="8">
        <f t="shared" si="2"/>
        <v>13.5</v>
      </c>
      <c r="H22" s="12">
        <f t="shared" si="3"/>
        <v>44.955</v>
      </c>
    </row>
    <row r="23" ht="14" customHeight="1" spans="1:8">
      <c r="A23" s="8">
        <v>24</v>
      </c>
      <c r="B23" s="8" t="s">
        <v>41</v>
      </c>
      <c r="C23" s="8"/>
      <c r="D23" s="8">
        <v>1.35</v>
      </c>
      <c r="E23" s="8">
        <v>3.33</v>
      </c>
      <c r="F23" s="8">
        <v>8</v>
      </c>
      <c r="G23" s="8">
        <f t="shared" si="2"/>
        <v>10.8</v>
      </c>
      <c r="H23" s="12">
        <f t="shared" si="3"/>
        <v>35.964</v>
      </c>
    </row>
    <row r="24" ht="14" customHeight="1" spans="1:8">
      <c r="A24" s="8">
        <v>25</v>
      </c>
      <c r="B24" s="8" t="s">
        <v>41</v>
      </c>
      <c r="C24" s="8"/>
      <c r="D24" s="8">
        <v>1.35</v>
      </c>
      <c r="E24" s="8">
        <v>3.33</v>
      </c>
      <c r="F24" s="8">
        <v>18</v>
      </c>
      <c r="G24" s="8">
        <f t="shared" si="2"/>
        <v>24.3</v>
      </c>
      <c r="H24" s="12">
        <f t="shared" si="3"/>
        <v>80.919</v>
      </c>
    </row>
    <row r="25" ht="14" customHeight="1" spans="1:8">
      <c r="A25" s="8">
        <v>26</v>
      </c>
      <c r="B25" s="8" t="s">
        <v>41</v>
      </c>
      <c r="C25" s="8"/>
      <c r="D25" s="8">
        <v>1.35</v>
      </c>
      <c r="E25" s="8">
        <v>3.33</v>
      </c>
      <c r="F25" s="8">
        <v>26</v>
      </c>
      <c r="G25" s="8">
        <f t="shared" si="2"/>
        <v>35.1</v>
      </c>
      <c r="H25" s="12">
        <f t="shared" si="3"/>
        <v>116.883</v>
      </c>
    </row>
    <row r="26" ht="14" customHeight="1" spans="1:8">
      <c r="A26" s="8">
        <v>27</v>
      </c>
      <c r="B26" s="8" t="s">
        <v>41</v>
      </c>
      <c r="C26" s="8"/>
      <c r="D26" s="8">
        <v>1.35</v>
      </c>
      <c r="E26" s="8">
        <v>3.33</v>
      </c>
      <c r="F26" s="8">
        <v>14</v>
      </c>
      <c r="G26" s="8">
        <f t="shared" si="2"/>
        <v>18.9</v>
      </c>
      <c r="H26" s="12">
        <f t="shared" si="3"/>
        <v>62.937</v>
      </c>
    </row>
    <row r="27" ht="14" customHeight="1" spans="1:8">
      <c r="A27" s="8">
        <v>28</v>
      </c>
      <c r="B27" s="8" t="s">
        <v>41</v>
      </c>
      <c r="C27" s="8" t="s">
        <v>49</v>
      </c>
      <c r="D27" s="8">
        <v>1.35</v>
      </c>
      <c r="E27" s="8">
        <v>3.33</v>
      </c>
      <c r="F27" s="8">
        <v>18</v>
      </c>
      <c r="G27" s="8">
        <f t="shared" si="2"/>
        <v>24.3</v>
      </c>
      <c r="H27" s="12">
        <f t="shared" si="3"/>
        <v>80.919</v>
      </c>
    </row>
    <row r="28" ht="14" customHeight="1" spans="1:8">
      <c r="A28" s="8">
        <v>29</v>
      </c>
      <c r="B28" s="8" t="s">
        <v>41</v>
      </c>
      <c r="C28" s="8" t="s">
        <v>50</v>
      </c>
      <c r="D28" s="8">
        <v>1.35</v>
      </c>
      <c r="E28" s="8">
        <v>3.33</v>
      </c>
      <c r="F28" s="8">
        <v>15</v>
      </c>
      <c r="G28" s="8">
        <f t="shared" si="2"/>
        <v>20.25</v>
      </c>
      <c r="H28" s="12">
        <f t="shared" si="3"/>
        <v>67.4325</v>
      </c>
    </row>
    <row r="29" ht="14" customHeight="1" spans="1:8">
      <c r="A29" s="8">
        <v>30</v>
      </c>
      <c r="B29" s="8" t="s">
        <v>41</v>
      </c>
      <c r="C29" s="8"/>
      <c r="D29" s="8">
        <v>1.35</v>
      </c>
      <c r="E29" s="8">
        <v>3.33</v>
      </c>
      <c r="F29" s="8">
        <v>18</v>
      </c>
      <c r="G29" s="8">
        <f t="shared" si="2"/>
        <v>24.3</v>
      </c>
      <c r="H29" s="12">
        <f t="shared" si="3"/>
        <v>80.919</v>
      </c>
    </row>
    <row r="30" ht="14" customHeight="1" spans="1:8">
      <c r="A30" s="8">
        <v>31</v>
      </c>
      <c r="B30" s="8" t="s">
        <v>41</v>
      </c>
      <c r="C30" s="8"/>
      <c r="D30" s="8">
        <v>1.35</v>
      </c>
      <c r="E30" s="8">
        <v>3.33</v>
      </c>
      <c r="F30" s="8">
        <v>10</v>
      </c>
      <c r="G30" s="8">
        <f t="shared" si="2"/>
        <v>13.5</v>
      </c>
      <c r="H30" s="12">
        <f t="shared" si="3"/>
        <v>44.955</v>
      </c>
    </row>
    <row r="31" ht="14" customHeight="1" spans="1:8">
      <c r="A31" s="8">
        <v>32</v>
      </c>
      <c r="B31" s="8" t="s">
        <v>41</v>
      </c>
      <c r="C31" s="8"/>
      <c r="D31" s="8">
        <v>1.35</v>
      </c>
      <c r="E31" s="8">
        <v>3.33</v>
      </c>
      <c r="F31" s="8">
        <v>9</v>
      </c>
      <c r="G31" s="8">
        <f t="shared" si="2"/>
        <v>12.15</v>
      </c>
      <c r="H31" s="12">
        <f t="shared" si="3"/>
        <v>40.4595</v>
      </c>
    </row>
    <row r="32" ht="14" customHeight="1" spans="1:8">
      <c r="A32" s="8">
        <v>33</v>
      </c>
      <c r="B32" s="8" t="s">
        <v>41</v>
      </c>
      <c r="C32" s="8"/>
      <c r="D32" s="8">
        <v>1.35</v>
      </c>
      <c r="E32" s="8">
        <v>3.33</v>
      </c>
      <c r="F32" s="8">
        <v>12</v>
      </c>
      <c r="G32" s="8">
        <f t="shared" si="2"/>
        <v>16.2</v>
      </c>
      <c r="H32" s="12">
        <f t="shared" si="3"/>
        <v>53.946</v>
      </c>
    </row>
    <row r="33" ht="14" customHeight="1" spans="1:8">
      <c r="A33" s="8">
        <v>34</v>
      </c>
      <c r="B33" s="8" t="s">
        <v>41</v>
      </c>
      <c r="C33" s="8"/>
      <c r="D33" s="8">
        <v>1.35</v>
      </c>
      <c r="E33" s="8">
        <v>3.33</v>
      </c>
      <c r="F33" s="8">
        <v>4</v>
      </c>
      <c r="G33" s="8">
        <f t="shared" ref="G33:G64" si="4">D33*F33</f>
        <v>5.4</v>
      </c>
      <c r="H33" s="12">
        <f t="shared" si="3"/>
        <v>17.982</v>
      </c>
    </row>
    <row r="34" ht="14" customHeight="1" spans="1:8">
      <c r="A34" s="8">
        <v>35</v>
      </c>
      <c r="B34" s="8" t="s">
        <v>41</v>
      </c>
      <c r="C34" s="8" t="s">
        <v>51</v>
      </c>
      <c r="D34" s="8">
        <v>1.35</v>
      </c>
      <c r="E34" s="8">
        <v>3.33</v>
      </c>
      <c r="F34" s="8">
        <v>8</v>
      </c>
      <c r="G34" s="8">
        <f t="shared" si="4"/>
        <v>10.8</v>
      </c>
      <c r="H34" s="12">
        <f t="shared" si="3"/>
        <v>35.964</v>
      </c>
    </row>
    <row r="35" ht="14" customHeight="1" spans="1:8">
      <c r="A35" s="8">
        <v>36</v>
      </c>
      <c r="B35" s="8" t="s">
        <v>41</v>
      </c>
      <c r="C35" s="8"/>
      <c r="D35" s="8">
        <v>1.35</v>
      </c>
      <c r="E35" s="8">
        <v>3.33</v>
      </c>
      <c r="F35" s="8">
        <v>14</v>
      </c>
      <c r="G35" s="8">
        <f t="shared" si="4"/>
        <v>18.9</v>
      </c>
      <c r="H35" s="12">
        <f t="shared" si="3"/>
        <v>62.937</v>
      </c>
    </row>
    <row r="36" ht="14" customHeight="1" spans="1:8">
      <c r="A36" s="8">
        <v>37</v>
      </c>
      <c r="B36" s="8" t="s">
        <v>41</v>
      </c>
      <c r="C36" s="8"/>
      <c r="D36" s="8">
        <v>1.35</v>
      </c>
      <c r="E36" s="8">
        <v>3.33</v>
      </c>
      <c r="F36" s="8">
        <v>5</v>
      </c>
      <c r="G36" s="8">
        <f t="shared" si="4"/>
        <v>6.75</v>
      </c>
      <c r="H36" s="12">
        <f t="shared" si="3"/>
        <v>22.4775</v>
      </c>
    </row>
    <row r="37" ht="14" customHeight="1" spans="1:8">
      <c r="A37" s="8">
        <v>38</v>
      </c>
      <c r="B37" s="8" t="s">
        <v>41</v>
      </c>
      <c r="C37" s="8" t="s">
        <v>52</v>
      </c>
      <c r="D37" s="8">
        <v>1.35</v>
      </c>
      <c r="E37" s="8">
        <v>3.33</v>
      </c>
      <c r="F37" s="8">
        <v>12</v>
      </c>
      <c r="G37" s="8">
        <f t="shared" si="4"/>
        <v>16.2</v>
      </c>
      <c r="H37" s="12">
        <f t="shared" si="3"/>
        <v>53.946</v>
      </c>
    </row>
    <row r="38" ht="14" customHeight="1" spans="1:8">
      <c r="A38" s="8">
        <v>39</v>
      </c>
      <c r="B38" s="8" t="s">
        <v>41</v>
      </c>
      <c r="C38" s="8"/>
      <c r="D38" s="8">
        <v>1.35</v>
      </c>
      <c r="E38" s="8">
        <v>3.33</v>
      </c>
      <c r="F38" s="8">
        <v>3</v>
      </c>
      <c r="G38" s="8">
        <f t="shared" si="4"/>
        <v>4.05</v>
      </c>
      <c r="H38" s="12">
        <f t="shared" si="3"/>
        <v>13.4865</v>
      </c>
    </row>
    <row r="39" ht="14" customHeight="1" spans="1:8">
      <c r="A39" s="8">
        <v>40</v>
      </c>
      <c r="B39" s="8" t="s">
        <v>41</v>
      </c>
      <c r="C39" s="8"/>
      <c r="D39" s="8">
        <v>1.35</v>
      </c>
      <c r="E39" s="8">
        <v>3.33</v>
      </c>
      <c r="F39" s="8">
        <v>7</v>
      </c>
      <c r="G39" s="8">
        <f t="shared" si="4"/>
        <v>9.45</v>
      </c>
      <c r="H39" s="12">
        <f t="shared" si="3"/>
        <v>31.4685</v>
      </c>
    </row>
    <row r="40" ht="14" customHeight="1" spans="1:8">
      <c r="A40" s="8">
        <v>41</v>
      </c>
      <c r="B40" s="8" t="s">
        <v>41</v>
      </c>
      <c r="C40" s="8"/>
      <c r="D40" s="8">
        <v>1.35</v>
      </c>
      <c r="E40" s="8">
        <v>3.33</v>
      </c>
      <c r="F40" s="8">
        <v>4</v>
      </c>
      <c r="G40" s="8">
        <f t="shared" si="4"/>
        <v>5.4</v>
      </c>
      <c r="H40" s="12">
        <f t="shared" si="3"/>
        <v>17.982</v>
      </c>
    </row>
    <row r="41" ht="14" customHeight="1" spans="1:8">
      <c r="A41" s="8">
        <v>42</v>
      </c>
      <c r="B41" s="8" t="s">
        <v>41</v>
      </c>
      <c r="C41" s="8"/>
      <c r="D41" s="8">
        <v>1.35</v>
      </c>
      <c r="E41" s="8">
        <v>3.33</v>
      </c>
      <c r="F41" s="8">
        <v>3</v>
      </c>
      <c r="G41" s="8">
        <f t="shared" si="4"/>
        <v>4.05</v>
      </c>
      <c r="H41" s="12">
        <f t="shared" si="3"/>
        <v>13.4865</v>
      </c>
    </row>
    <row r="42" ht="14" customHeight="1" spans="1:8">
      <c r="A42" s="8">
        <v>43</v>
      </c>
      <c r="B42" s="8" t="s">
        <v>41</v>
      </c>
      <c r="C42" s="8"/>
      <c r="D42" s="8">
        <v>1.35</v>
      </c>
      <c r="E42" s="8">
        <v>3.33</v>
      </c>
      <c r="F42" s="8">
        <v>12</v>
      </c>
      <c r="G42" s="8">
        <f t="shared" si="4"/>
        <v>16.2</v>
      </c>
      <c r="H42" s="12">
        <f t="shared" si="3"/>
        <v>53.946</v>
      </c>
    </row>
    <row r="43" ht="12" customHeight="1" spans="1:8">
      <c r="A43" s="8">
        <v>44</v>
      </c>
      <c r="B43" s="8" t="s">
        <v>53</v>
      </c>
      <c r="C43" s="13" t="s">
        <v>54</v>
      </c>
      <c r="D43" s="14">
        <v>1.35</v>
      </c>
      <c r="E43" s="14">
        <v>3.3</v>
      </c>
      <c r="F43" s="8">
        <v>55</v>
      </c>
      <c r="G43" s="8">
        <f t="shared" si="4"/>
        <v>74.25</v>
      </c>
      <c r="H43" s="12">
        <f t="shared" si="3"/>
        <v>245.025</v>
      </c>
    </row>
    <row r="44" spans="1:8">
      <c r="A44" s="8">
        <v>45</v>
      </c>
      <c r="B44" s="8" t="s">
        <v>53</v>
      </c>
      <c r="C44" s="13"/>
      <c r="D44" s="14">
        <v>0.68</v>
      </c>
      <c r="E44" s="14">
        <v>3.3</v>
      </c>
      <c r="F44" s="8">
        <v>1</v>
      </c>
      <c r="G44" s="8">
        <f t="shared" si="4"/>
        <v>0.68</v>
      </c>
      <c r="H44" s="12">
        <f t="shared" ref="H44:H75" si="5">D44*E44*F44</f>
        <v>2.244</v>
      </c>
    </row>
    <row r="45" spans="1:8">
      <c r="A45" s="8">
        <v>46</v>
      </c>
      <c r="B45" s="8" t="s">
        <v>53</v>
      </c>
      <c r="C45" s="13"/>
      <c r="D45" s="14">
        <v>1.33</v>
      </c>
      <c r="E45" s="14">
        <v>3.3</v>
      </c>
      <c r="F45" s="8">
        <v>1</v>
      </c>
      <c r="G45" s="8">
        <f t="shared" si="4"/>
        <v>1.33</v>
      </c>
      <c r="H45" s="12">
        <f t="shared" si="5"/>
        <v>4.389</v>
      </c>
    </row>
    <row r="46" spans="1:8">
      <c r="A46" s="8">
        <v>47</v>
      </c>
      <c r="B46" s="8" t="s">
        <v>53</v>
      </c>
      <c r="C46" s="13"/>
      <c r="D46" s="14">
        <v>1.3</v>
      </c>
      <c r="E46" s="14">
        <v>3.3</v>
      </c>
      <c r="F46" s="8">
        <v>1</v>
      </c>
      <c r="G46" s="8">
        <f t="shared" si="4"/>
        <v>1.3</v>
      </c>
      <c r="H46" s="12">
        <f t="shared" si="5"/>
        <v>4.29</v>
      </c>
    </row>
    <row r="47" spans="1:8">
      <c r="A47" s="8">
        <v>48</v>
      </c>
      <c r="B47" s="8" t="s">
        <v>53</v>
      </c>
      <c r="C47" s="13"/>
      <c r="D47" s="14">
        <v>0.6</v>
      </c>
      <c r="E47" s="14">
        <v>3.3</v>
      </c>
      <c r="F47" s="8">
        <v>2</v>
      </c>
      <c r="G47" s="8">
        <f t="shared" si="4"/>
        <v>1.2</v>
      </c>
      <c r="H47" s="12">
        <f t="shared" si="5"/>
        <v>3.96</v>
      </c>
    </row>
    <row r="48" spans="1:8">
      <c r="A48" s="8">
        <v>49</v>
      </c>
      <c r="B48" s="8" t="s">
        <v>53</v>
      </c>
      <c r="C48" s="13"/>
      <c r="D48" s="14">
        <v>2.06</v>
      </c>
      <c r="E48" s="14">
        <v>3.3</v>
      </c>
      <c r="F48" s="8">
        <v>1</v>
      </c>
      <c r="G48" s="8">
        <f t="shared" si="4"/>
        <v>2.06</v>
      </c>
      <c r="H48" s="12">
        <f t="shared" si="5"/>
        <v>6.798</v>
      </c>
    </row>
    <row r="49" spans="1:8">
      <c r="A49" s="8">
        <v>50</v>
      </c>
      <c r="B49" s="8" t="s">
        <v>53</v>
      </c>
      <c r="C49" s="13"/>
      <c r="D49" s="14">
        <v>1.08</v>
      </c>
      <c r="E49" s="14">
        <v>3.3</v>
      </c>
      <c r="F49" s="8">
        <v>1</v>
      </c>
      <c r="G49" s="8">
        <f t="shared" si="4"/>
        <v>1.08</v>
      </c>
      <c r="H49" s="12">
        <f t="shared" si="5"/>
        <v>3.564</v>
      </c>
    </row>
    <row r="50" spans="1:8">
      <c r="A50" s="8">
        <v>51</v>
      </c>
      <c r="B50" s="8" t="s">
        <v>53</v>
      </c>
      <c r="C50" s="13"/>
      <c r="D50" s="14">
        <v>1.325</v>
      </c>
      <c r="E50" s="14">
        <v>3.3</v>
      </c>
      <c r="F50" s="8">
        <v>10</v>
      </c>
      <c r="G50" s="8">
        <f t="shared" si="4"/>
        <v>13.25</v>
      </c>
      <c r="H50" s="12">
        <f t="shared" si="5"/>
        <v>43.725</v>
      </c>
    </row>
    <row r="51" spans="1:8">
      <c r="A51" s="8">
        <v>52</v>
      </c>
      <c r="B51" s="8" t="s">
        <v>53</v>
      </c>
      <c r="C51" s="13"/>
      <c r="D51" s="14">
        <v>1.23</v>
      </c>
      <c r="E51" s="14">
        <v>3.3</v>
      </c>
      <c r="F51" s="8">
        <v>1</v>
      </c>
      <c r="G51" s="8">
        <f t="shared" si="4"/>
        <v>1.23</v>
      </c>
      <c r="H51" s="12">
        <f t="shared" si="5"/>
        <v>4.059</v>
      </c>
    </row>
    <row r="52" spans="1:8">
      <c r="A52" s="8">
        <v>53</v>
      </c>
      <c r="B52" s="8" t="s">
        <v>53</v>
      </c>
      <c r="C52" s="13"/>
      <c r="D52" s="14">
        <v>1.95</v>
      </c>
      <c r="E52" s="14">
        <v>3.3</v>
      </c>
      <c r="F52" s="8">
        <v>2</v>
      </c>
      <c r="G52" s="8">
        <f t="shared" si="4"/>
        <v>3.9</v>
      </c>
      <c r="H52" s="12">
        <f t="shared" si="5"/>
        <v>12.87</v>
      </c>
    </row>
    <row r="53" spans="1:8">
      <c r="A53" s="8">
        <v>54</v>
      </c>
      <c r="B53" s="8" t="s">
        <v>53</v>
      </c>
      <c r="C53" s="13"/>
      <c r="D53" s="14">
        <v>1.25</v>
      </c>
      <c r="E53" s="14">
        <v>3.3</v>
      </c>
      <c r="F53" s="8">
        <v>1</v>
      </c>
      <c r="G53" s="8">
        <f t="shared" si="4"/>
        <v>1.25</v>
      </c>
      <c r="H53" s="12">
        <f t="shared" si="5"/>
        <v>4.125</v>
      </c>
    </row>
    <row r="54" spans="1:8">
      <c r="A54" s="8">
        <v>55</v>
      </c>
      <c r="B54" s="8" t="s">
        <v>53</v>
      </c>
      <c r="C54" s="13" t="s">
        <v>55</v>
      </c>
      <c r="D54" s="14">
        <v>1.35</v>
      </c>
      <c r="E54" s="14">
        <v>3.3</v>
      </c>
      <c r="F54" s="8">
        <v>12</v>
      </c>
      <c r="G54" s="8">
        <f t="shared" si="4"/>
        <v>16.2</v>
      </c>
      <c r="H54" s="12">
        <f t="shared" si="5"/>
        <v>53.46</v>
      </c>
    </row>
    <row r="55" spans="1:8">
      <c r="A55" s="8">
        <v>56</v>
      </c>
      <c r="B55" s="8" t="s">
        <v>53</v>
      </c>
      <c r="C55" s="13"/>
      <c r="D55" s="14">
        <v>1.68</v>
      </c>
      <c r="E55" s="14">
        <v>3.2</v>
      </c>
      <c r="F55" s="8">
        <v>1</v>
      </c>
      <c r="G55" s="8">
        <f t="shared" si="4"/>
        <v>1.68</v>
      </c>
      <c r="H55" s="12">
        <f t="shared" si="5"/>
        <v>5.376</v>
      </c>
    </row>
    <row r="56" spans="1:8">
      <c r="A56" s="8">
        <v>57</v>
      </c>
      <c r="B56" s="8" t="s">
        <v>53</v>
      </c>
      <c r="C56" s="13"/>
      <c r="D56" s="14">
        <v>1.35</v>
      </c>
      <c r="E56" s="14">
        <v>3.2</v>
      </c>
      <c r="F56" s="8">
        <v>5</v>
      </c>
      <c r="G56" s="8">
        <f t="shared" si="4"/>
        <v>6.75</v>
      </c>
      <c r="H56" s="12">
        <f t="shared" si="5"/>
        <v>21.6</v>
      </c>
    </row>
    <row r="57" spans="1:8">
      <c r="A57" s="8">
        <v>58</v>
      </c>
      <c r="B57" s="8" t="s">
        <v>53</v>
      </c>
      <c r="C57" s="13" t="s">
        <v>56</v>
      </c>
      <c r="D57" s="14">
        <v>1.3</v>
      </c>
      <c r="E57" s="14">
        <v>3.3</v>
      </c>
      <c r="F57" s="8">
        <v>1</v>
      </c>
      <c r="G57" s="8">
        <f t="shared" si="4"/>
        <v>1.3</v>
      </c>
      <c r="H57" s="12">
        <f t="shared" si="5"/>
        <v>4.29</v>
      </c>
    </row>
    <row r="58" spans="1:8">
      <c r="A58" s="8">
        <v>59</v>
      </c>
      <c r="B58" s="8" t="s">
        <v>53</v>
      </c>
      <c r="C58" s="13"/>
      <c r="D58" s="14">
        <v>1.35</v>
      </c>
      <c r="E58" s="14">
        <v>3.3</v>
      </c>
      <c r="F58" s="8">
        <v>18</v>
      </c>
      <c r="G58" s="8">
        <f t="shared" si="4"/>
        <v>24.3</v>
      </c>
      <c r="H58" s="12">
        <f t="shared" si="5"/>
        <v>80.19</v>
      </c>
    </row>
    <row r="59" spans="1:8">
      <c r="A59" s="8">
        <v>60</v>
      </c>
      <c r="B59" s="8" t="s">
        <v>53</v>
      </c>
      <c r="C59" s="13"/>
      <c r="D59" s="14">
        <v>2</v>
      </c>
      <c r="E59" s="14">
        <v>3.3</v>
      </c>
      <c r="F59" s="8">
        <v>1</v>
      </c>
      <c r="G59" s="8">
        <f t="shared" si="4"/>
        <v>2</v>
      </c>
      <c r="H59" s="12">
        <f t="shared" si="5"/>
        <v>6.6</v>
      </c>
    </row>
    <row r="60" spans="1:8">
      <c r="A60" s="8">
        <v>61</v>
      </c>
      <c r="B60" s="8" t="s">
        <v>53</v>
      </c>
      <c r="C60" s="13"/>
      <c r="D60" s="14">
        <v>1.33</v>
      </c>
      <c r="E60" s="14">
        <v>3.3</v>
      </c>
      <c r="F60" s="8">
        <v>33</v>
      </c>
      <c r="G60" s="8">
        <f t="shared" si="4"/>
        <v>43.89</v>
      </c>
      <c r="H60" s="12">
        <f t="shared" si="5"/>
        <v>144.837</v>
      </c>
    </row>
    <row r="61" spans="1:8">
      <c r="A61" s="8">
        <v>62</v>
      </c>
      <c r="B61" s="8" t="s">
        <v>53</v>
      </c>
      <c r="C61" s="13"/>
      <c r="D61" s="14">
        <v>1.95</v>
      </c>
      <c r="E61" s="14">
        <v>3.3</v>
      </c>
      <c r="F61" s="8">
        <v>1</v>
      </c>
      <c r="G61" s="8">
        <f t="shared" si="4"/>
        <v>1.95</v>
      </c>
      <c r="H61" s="12">
        <f t="shared" si="5"/>
        <v>6.435</v>
      </c>
    </row>
    <row r="62" spans="1:8">
      <c r="A62" s="8">
        <v>63</v>
      </c>
      <c r="B62" s="8" t="s">
        <v>53</v>
      </c>
      <c r="C62" s="13"/>
      <c r="D62" s="14">
        <v>2.02</v>
      </c>
      <c r="E62" s="14">
        <v>3.3</v>
      </c>
      <c r="F62" s="8">
        <v>1</v>
      </c>
      <c r="G62" s="8">
        <f t="shared" si="4"/>
        <v>2.02</v>
      </c>
      <c r="H62" s="12">
        <f t="shared" si="5"/>
        <v>6.666</v>
      </c>
    </row>
    <row r="63" spans="1:8">
      <c r="A63" s="8">
        <v>64</v>
      </c>
      <c r="B63" s="8" t="s">
        <v>53</v>
      </c>
      <c r="C63" s="13"/>
      <c r="D63" s="14">
        <v>1.07</v>
      </c>
      <c r="E63" s="14">
        <v>3.3</v>
      </c>
      <c r="F63" s="8">
        <v>1</v>
      </c>
      <c r="G63" s="8">
        <f t="shared" si="4"/>
        <v>1.07</v>
      </c>
      <c r="H63" s="12">
        <f t="shared" si="5"/>
        <v>3.531</v>
      </c>
    </row>
    <row r="64" spans="1:8">
      <c r="A64" s="8">
        <v>65</v>
      </c>
      <c r="B64" s="8" t="s">
        <v>53</v>
      </c>
      <c r="C64" s="13"/>
      <c r="D64" s="14">
        <v>1.32</v>
      </c>
      <c r="E64" s="14">
        <v>3.3</v>
      </c>
      <c r="F64" s="8">
        <v>10</v>
      </c>
      <c r="G64" s="8">
        <f t="shared" si="4"/>
        <v>13.2</v>
      </c>
      <c r="H64" s="12">
        <f t="shared" si="5"/>
        <v>43.56</v>
      </c>
    </row>
    <row r="65" spans="1:8">
      <c r="A65" s="8">
        <v>66</v>
      </c>
      <c r="B65" s="8" t="s">
        <v>53</v>
      </c>
      <c r="C65" s="13"/>
      <c r="D65" s="14">
        <v>1.2</v>
      </c>
      <c r="E65" s="14">
        <v>3.3</v>
      </c>
      <c r="F65" s="8">
        <v>1</v>
      </c>
      <c r="G65" s="8">
        <f t="shared" ref="G65:G99" si="6">D65*F65</f>
        <v>1.2</v>
      </c>
      <c r="H65" s="12">
        <f t="shared" si="5"/>
        <v>3.96</v>
      </c>
    </row>
    <row r="66" spans="1:8">
      <c r="A66" s="8">
        <v>67</v>
      </c>
      <c r="B66" s="8" t="s">
        <v>53</v>
      </c>
      <c r="C66" s="13"/>
      <c r="D66" s="14">
        <v>0.63</v>
      </c>
      <c r="E66" s="14">
        <v>3.3</v>
      </c>
      <c r="F66" s="8">
        <v>1</v>
      </c>
      <c r="G66" s="8">
        <f t="shared" si="6"/>
        <v>0.63</v>
      </c>
      <c r="H66" s="12">
        <f t="shared" si="5"/>
        <v>2.079</v>
      </c>
    </row>
    <row r="67" spans="1:8">
      <c r="A67" s="8">
        <v>68</v>
      </c>
      <c r="B67" s="8" t="s">
        <v>53</v>
      </c>
      <c r="C67" s="13"/>
      <c r="D67" s="14">
        <v>1.98</v>
      </c>
      <c r="E67" s="14">
        <v>3.3</v>
      </c>
      <c r="F67" s="8">
        <v>1</v>
      </c>
      <c r="G67" s="8">
        <f t="shared" si="6"/>
        <v>1.98</v>
      </c>
      <c r="H67" s="12">
        <f t="shared" si="5"/>
        <v>6.534</v>
      </c>
    </row>
    <row r="68" spans="1:8">
      <c r="A68" s="8">
        <v>69</v>
      </c>
      <c r="B68" s="8" t="s">
        <v>53</v>
      </c>
      <c r="C68" s="13"/>
      <c r="D68" s="14">
        <v>1.92</v>
      </c>
      <c r="E68" s="14">
        <v>3.3</v>
      </c>
      <c r="F68" s="8">
        <v>1</v>
      </c>
      <c r="G68" s="8">
        <f t="shared" si="6"/>
        <v>1.92</v>
      </c>
      <c r="H68" s="12">
        <f t="shared" si="5"/>
        <v>6.336</v>
      </c>
    </row>
    <row r="69" spans="1:8">
      <c r="A69" s="8">
        <v>70</v>
      </c>
      <c r="B69" s="8" t="s">
        <v>53</v>
      </c>
      <c r="C69" s="13"/>
      <c r="D69" s="14">
        <v>1.31</v>
      </c>
      <c r="E69" s="14">
        <v>3.3</v>
      </c>
      <c r="F69" s="8">
        <v>2</v>
      </c>
      <c r="G69" s="8">
        <f t="shared" si="6"/>
        <v>2.62</v>
      </c>
      <c r="H69" s="12">
        <f t="shared" si="5"/>
        <v>8.646</v>
      </c>
    </row>
    <row r="70" spans="1:8">
      <c r="A70" s="8">
        <v>71</v>
      </c>
      <c r="B70" s="8" t="s">
        <v>53</v>
      </c>
      <c r="C70" s="13"/>
      <c r="D70" s="14">
        <v>1.08</v>
      </c>
      <c r="E70" s="14">
        <v>3.3</v>
      </c>
      <c r="F70" s="8">
        <v>1</v>
      </c>
      <c r="G70" s="8">
        <f t="shared" si="6"/>
        <v>1.08</v>
      </c>
      <c r="H70" s="12">
        <f t="shared" si="5"/>
        <v>3.564</v>
      </c>
    </row>
    <row r="71" spans="1:8">
      <c r="A71" s="8">
        <v>72</v>
      </c>
      <c r="B71" s="8" t="s">
        <v>53</v>
      </c>
      <c r="C71" s="13" t="s">
        <v>57</v>
      </c>
      <c r="D71" s="14">
        <v>1.35</v>
      </c>
      <c r="E71" s="14">
        <v>3.3</v>
      </c>
      <c r="F71" s="8">
        <v>12</v>
      </c>
      <c r="G71" s="8">
        <f t="shared" si="6"/>
        <v>16.2</v>
      </c>
      <c r="H71" s="12">
        <f t="shared" si="5"/>
        <v>53.46</v>
      </c>
    </row>
    <row r="72" spans="1:8">
      <c r="A72" s="8">
        <v>73</v>
      </c>
      <c r="B72" s="8" t="s">
        <v>53</v>
      </c>
      <c r="C72" s="13"/>
      <c r="D72" s="14">
        <v>1.68</v>
      </c>
      <c r="E72" s="14">
        <v>3.2</v>
      </c>
      <c r="F72" s="8">
        <v>1</v>
      </c>
      <c r="G72" s="8">
        <f t="shared" si="6"/>
        <v>1.68</v>
      </c>
      <c r="H72" s="12">
        <f t="shared" si="5"/>
        <v>5.376</v>
      </c>
    </row>
    <row r="73" spans="1:8">
      <c r="A73" s="8">
        <v>74</v>
      </c>
      <c r="B73" s="8" t="s">
        <v>53</v>
      </c>
      <c r="C73" s="13"/>
      <c r="D73" s="14">
        <v>1.35</v>
      </c>
      <c r="E73" s="14">
        <v>3.2</v>
      </c>
      <c r="F73" s="8">
        <v>5</v>
      </c>
      <c r="G73" s="8">
        <f t="shared" si="6"/>
        <v>6.75</v>
      </c>
      <c r="H73" s="12">
        <f t="shared" si="5"/>
        <v>21.6</v>
      </c>
    </row>
    <row r="74" spans="1:8">
      <c r="A74" s="8">
        <v>75</v>
      </c>
      <c r="B74" s="8" t="s">
        <v>53</v>
      </c>
      <c r="C74" s="13" t="s">
        <v>58</v>
      </c>
      <c r="D74" s="14">
        <v>1.3</v>
      </c>
      <c r="E74" s="14">
        <v>3.3</v>
      </c>
      <c r="F74" s="8">
        <v>1</v>
      </c>
      <c r="G74" s="8">
        <f t="shared" si="6"/>
        <v>1.3</v>
      </c>
      <c r="H74" s="12">
        <f t="shared" si="5"/>
        <v>4.29</v>
      </c>
    </row>
    <row r="75" spans="1:8">
      <c r="A75" s="8">
        <v>76</v>
      </c>
      <c r="B75" s="8" t="s">
        <v>53</v>
      </c>
      <c r="C75" s="13"/>
      <c r="D75" s="14">
        <v>1.35</v>
      </c>
      <c r="E75" s="14">
        <v>3.3</v>
      </c>
      <c r="F75" s="8">
        <v>18</v>
      </c>
      <c r="G75" s="8">
        <f t="shared" si="6"/>
        <v>24.3</v>
      </c>
      <c r="H75" s="12">
        <f t="shared" si="5"/>
        <v>80.19</v>
      </c>
    </row>
    <row r="76" spans="1:8">
      <c r="A76" s="8">
        <v>77</v>
      </c>
      <c r="B76" s="8" t="s">
        <v>53</v>
      </c>
      <c r="C76" s="13"/>
      <c r="D76" s="14">
        <v>2</v>
      </c>
      <c r="E76" s="14">
        <v>3.3</v>
      </c>
      <c r="F76" s="8">
        <v>1</v>
      </c>
      <c r="G76" s="8">
        <f t="shared" si="6"/>
        <v>2</v>
      </c>
      <c r="H76" s="12">
        <f t="shared" ref="H76:H99" si="7">D76*E76*F76</f>
        <v>6.6</v>
      </c>
    </row>
    <row r="77" spans="1:8">
      <c r="A77" s="8">
        <v>78</v>
      </c>
      <c r="B77" s="8" t="s">
        <v>53</v>
      </c>
      <c r="C77" s="13"/>
      <c r="D77" s="14">
        <v>1.33</v>
      </c>
      <c r="E77" s="14">
        <v>3.3</v>
      </c>
      <c r="F77" s="8">
        <v>33</v>
      </c>
      <c r="G77" s="8">
        <f t="shared" si="6"/>
        <v>43.89</v>
      </c>
      <c r="H77" s="12">
        <f t="shared" si="7"/>
        <v>144.837</v>
      </c>
    </row>
    <row r="78" spans="1:8">
      <c r="A78" s="8">
        <v>79</v>
      </c>
      <c r="B78" s="8" t="s">
        <v>53</v>
      </c>
      <c r="C78" s="13"/>
      <c r="D78" s="14">
        <v>1.95</v>
      </c>
      <c r="E78" s="14">
        <v>3.3</v>
      </c>
      <c r="F78" s="8">
        <v>1</v>
      </c>
      <c r="G78" s="8">
        <f t="shared" si="6"/>
        <v>1.95</v>
      </c>
      <c r="H78" s="12">
        <f t="shared" si="7"/>
        <v>6.435</v>
      </c>
    </row>
    <row r="79" spans="1:8">
      <c r="A79" s="8">
        <v>80</v>
      </c>
      <c r="B79" s="8" t="s">
        <v>53</v>
      </c>
      <c r="C79" s="13"/>
      <c r="D79" s="14">
        <v>2.02</v>
      </c>
      <c r="E79" s="14">
        <v>3.3</v>
      </c>
      <c r="F79" s="8">
        <v>1</v>
      </c>
      <c r="G79" s="8">
        <f t="shared" si="6"/>
        <v>2.02</v>
      </c>
      <c r="H79" s="12">
        <f t="shared" si="7"/>
        <v>6.666</v>
      </c>
    </row>
    <row r="80" spans="1:8">
      <c r="A80" s="8">
        <v>81</v>
      </c>
      <c r="B80" s="8" t="s">
        <v>53</v>
      </c>
      <c r="C80" s="13"/>
      <c r="D80" s="14">
        <v>1.07</v>
      </c>
      <c r="E80" s="14">
        <v>3.3</v>
      </c>
      <c r="F80" s="8">
        <v>1</v>
      </c>
      <c r="G80" s="8">
        <f t="shared" si="6"/>
        <v>1.07</v>
      </c>
      <c r="H80" s="12">
        <f t="shared" si="7"/>
        <v>3.531</v>
      </c>
    </row>
    <row r="81" spans="1:8">
      <c r="A81" s="8">
        <v>82</v>
      </c>
      <c r="B81" s="8" t="s">
        <v>53</v>
      </c>
      <c r="C81" s="13"/>
      <c r="D81" s="14">
        <v>1.32</v>
      </c>
      <c r="E81" s="14">
        <v>3.3</v>
      </c>
      <c r="F81" s="8">
        <v>10</v>
      </c>
      <c r="G81" s="8">
        <f t="shared" si="6"/>
        <v>13.2</v>
      </c>
      <c r="H81" s="12">
        <f t="shared" si="7"/>
        <v>43.56</v>
      </c>
    </row>
    <row r="82" spans="1:8">
      <c r="A82" s="8">
        <v>83</v>
      </c>
      <c r="B82" s="8" t="s">
        <v>53</v>
      </c>
      <c r="C82" s="13"/>
      <c r="D82" s="14">
        <v>1.2</v>
      </c>
      <c r="E82" s="14">
        <v>3.3</v>
      </c>
      <c r="F82" s="8">
        <v>1</v>
      </c>
      <c r="G82" s="8">
        <f t="shared" si="6"/>
        <v>1.2</v>
      </c>
      <c r="H82" s="12">
        <f t="shared" si="7"/>
        <v>3.96</v>
      </c>
    </row>
    <row r="83" spans="1:8">
      <c r="A83" s="8">
        <v>84</v>
      </c>
      <c r="B83" s="8" t="s">
        <v>53</v>
      </c>
      <c r="C83" s="13"/>
      <c r="D83" s="14">
        <v>0.63</v>
      </c>
      <c r="E83" s="14">
        <v>3.3</v>
      </c>
      <c r="F83" s="8">
        <v>1</v>
      </c>
      <c r="G83" s="8">
        <f t="shared" si="6"/>
        <v>0.63</v>
      </c>
      <c r="H83" s="12">
        <f t="shared" si="7"/>
        <v>2.079</v>
      </c>
    </row>
    <row r="84" spans="1:8">
      <c r="A84" s="8">
        <v>85</v>
      </c>
      <c r="B84" s="8" t="s">
        <v>53</v>
      </c>
      <c r="C84" s="13"/>
      <c r="D84" s="14">
        <v>1.98</v>
      </c>
      <c r="E84" s="14">
        <v>3.3</v>
      </c>
      <c r="F84" s="8">
        <v>1</v>
      </c>
      <c r="G84" s="8">
        <f t="shared" si="6"/>
        <v>1.98</v>
      </c>
      <c r="H84" s="12">
        <f t="shared" si="7"/>
        <v>6.534</v>
      </c>
    </row>
    <row r="85" spans="1:8">
      <c r="A85" s="8">
        <v>86</v>
      </c>
      <c r="B85" s="8" t="s">
        <v>53</v>
      </c>
      <c r="C85" s="13"/>
      <c r="D85" s="14">
        <v>1.92</v>
      </c>
      <c r="E85" s="14">
        <v>3.3</v>
      </c>
      <c r="F85" s="8">
        <v>1</v>
      </c>
      <c r="G85" s="8">
        <f t="shared" si="6"/>
        <v>1.92</v>
      </c>
      <c r="H85" s="12">
        <f t="shared" si="7"/>
        <v>6.336</v>
      </c>
    </row>
    <row r="86" spans="1:8">
      <c r="A86" s="8">
        <v>87</v>
      </c>
      <c r="B86" s="8" t="s">
        <v>53</v>
      </c>
      <c r="C86" s="13"/>
      <c r="D86" s="14">
        <v>1.31</v>
      </c>
      <c r="E86" s="14">
        <v>3.3</v>
      </c>
      <c r="F86" s="8">
        <v>2</v>
      </c>
      <c r="G86" s="8">
        <f t="shared" si="6"/>
        <v>2.62</v>
      </c>
      <c r="H86" s="12">
        <f t="shared" si="7"/>
        <v>8.646</v>
      </c>
    </row>
    <row r="87" spans="1:8">
      <c r="A87" s="8">
        <v>88</v>
      </c>
      <c r="B87" s="8" t="s">
        <v>53</v>
      </c>
      <c r="C87" s="13"/>
      <c r="D87" s="14">
        <v>1.08</v>
      </c>
      <c r="E87" s="14">
        <v>3.3</v>
      </c>
      <c r="F87" s="8">
        <v>1</v>
      </c>
      <c r="G87" s="8">
        <f t="shared" si="6"/>
        <v>1.08</v>
      </c>
      <c r="H87" s="12">
        <f t="shared" si="7"/>
        <v>3.564</v>
      </c>
    </row>
    <row r="88" spans="1:8">
      <c r="A88" s="8">
        <v>89</v>
      </c>
      <c r="B88" s="8" t="s">
        <v>53</v>
      </c>
      <c r="C88" s="15" t="s">
        <v>59</v>
      </c>
      <c r="D88" s="14">
        <v>1.32</v>
      </c>
      <c r="E88" s="14">
        <v>3.3</v>
      </c>
      <c r="F88" s="8">
        <v>11</v>
      </c>
      <c r="G88" s="8">
        <f t="shared" si="6"/>
        <v>14.52</v>
      </c>
      <c r="H88" s="12">
        <f t="shared" si="7"/>
        <v>47.916</v>
      </c>
    </row>
    <row r="89" spans="1:8">
      <c r="A89" s="8">
        <v>90</v>
      </c>
      <c r="B89" s="8" t="s">
        <v>53</v>
      </c>
      <c r="C89" s="15"/>
      <c r="D89" s="14">
        <v>2.03</v>
      </c>
      <c r="E89" s="14">
        <v>3.3</v>
      </c>
      <c r="F89" s="8">
        <v>1</v>
      </c>
      <c r="G89" s="8">
        <f t="shared" si="6"/>
        <v>2.03</v>
      </c>
      <c r="H89" s="12">
        <f t="shared" si="7"/>
        <v>6.699</v>
      </c>
    </row>
    <row r="90" spans="1:8">
      <c r="A90" s="8">
        <v>91</v>
      </c>
      <c r="B90" s="8" t="s">
        <v>53</v>
      </c>
      <c r="C90" s="15"/>
      <c r="D90" s="14">
        <v>1.33</v>
      </c>
      <c r="E90" s="14">
        <v>3.3</v>
      </c>
      <c r="F90" s="8">
        <v>2</v>
      </c>
      <c r="G90" s="8">
        <f t="shared" si="6"/>
        <v>2.66</v>
      </c>
      <c r="H90" s="12">
        <f t="shared" si="7"/>
        <v>8.778</v>
      </c>
    </row>
    <row r="91" spans="1:8">
      <c r="A91" s="8">
        <v>92</v>
      </c>
      <c r="B91" s="8" t="s">
        <v>53</v>
      </c>
      <c r="C91" s="15"/>
      <c r="D91" s="14">
        <v>1.35</v>
      </c>
      <c r="E91" s="14">
        <v>3.3</v>
      </c>
      <c r="F91" s="8">
        <v>52</v>
      </c>
      <c r="G91" s="8">
        <f t="shared" si="6"/>
        <v>70.2</v>
      </c>
      <c r="H91" s="12">
        <f t="shared" si="7"/>
        <v>231.66</v>
      </c>
    </row>
    <row r="92" spans="1:8">
      <c r="A92" s="8">
        <v>93</v>
      </c>
      <c r="B92" s="8" t="s">
        <v>53</v>
      </c>
      <c r="C92" s="15"/>
      <c r="D92" s="14">
        <v>1.3</v>
      </c>
      <c r="E92" s="14">
        <v>3.3</v>
      </c>
      <c r="F92" s="8">
        <v>1</v>
      </c>
      <c r="G92" s="8">
        <f t="shared" si="6"/>
        <v>1.3</v>
      </c>
      <c r="H92" s="12">
        <f t="shared" si="7"/>
        <v>4.29</v>
      </c>
    </row>
    <row r="93" spans="1:8">
      <c r="A93" s="8">
        <v>94</v>
      </c>
      <c r="B93" s="8" t="s">
        <v>53</v>
      </c>
      <c r="C93" s="15"/>
      <c r="D93" s="14">
        <v>1.96</v>
      </c>
      <c r="E93" s="14">
        <v>3.3</v>
      </c>
      <c r="F93" s="8">
        <v>1</v>
      </c>
      <c r="G93" s="8">
        <f t="shared" si="6"/>
        <v>1.96</v>
      </c>
      <c r="H93" s="12">
        <f t="shared" si="7"/>
        <v>6.468</v>
      </c>
    </row>
    <row r="94" spans="1:8">
      <c r="A94" s="8">
        <v>95</v>
      </c>
      <c r="B94" s="8" t="s">
        <v>53</v>
      </c>
      <c r="C94" s="15"/>
      <c r="D94" s="14">
        <v>2.03</v>
      </c>
      <c r="E94" s="14">
        <v>3.3</v>
      </c>
      <c r="F94" s="8">
        <v>1</v>
      </c>
      <c r="G94" s="8">
        <f t="shared" si="6"/>
        <v>2.03</v>
      </c>
      <c r="H94" s="12">
        <f t="shared" si="7"/>
        <v>6.699</v>
      </c>
    </row>
    <row r="95" spans="1:8">
      <c r="A95" s="8">
        <v>96</v>
      </c>
      <c r="B95" s="8" t="s">
        <v>53</v>
      </c>
      <c r="C95" s="15"/>
      <c r="D95" s="14">
        <v>1.08</v>
      </c>
      <c r="E95" s="14">
        <v>3.3</v>
      </c>
      <c r="F95" s="8">
        <v>1</v>
      </c>
      <c r="G95" s="8">
        <f t="shared" si="6"/>
        <v>1.08</v>
      </c>
      <c r="H95" s="12">
        <f t="shared" si="7"/>
        <v>3.564</v>
      </c>
    </row>
    <row r="96" spans="1:8">
      <c r="A96" s="8">
        <v>97</v>
      </c>
      <c r="B96" s="8" t="s">
        <v>53</v>
      </c>
      <c r="C96" s="15"/>
      <c r="D96" s="14">
        <v>1.24</v>
      </c>
      <c r="E96" s="14">
        <v>3.3</v>
      </c>
      <c r="F96" s="8">
        <v>1</v>
      </c>
      <c r="G96" s="8">
        <f t="shared" si="6"/>
        <v>1.24</v>
      </c>
      <c r="H96" s="12">
        <f t="shared" si="7"/>
        <v>4.092</v>
      </c>
    </row>
    <row r="97" spans="1:8">
      <c r="A97" s="8">
        <v>98</v>
      </c>
      <c r="B97" s="8" t="s">
        <v>53</v>
      </c>
      <c r="C97" s="15"/>
      <c r="D97" s="14">
        <v>0.6</v>
      </c>
      <c r="E97" s="14">
        <v>3.3</v>
      </c>
      <c r="F97" s="8">
        <v>2</v>
      </c>
      <c r="G97" s="8">
        <f t="shared" si="6"/>
        <v>1.2</v>
      </c>
      <c r="H97" s="12">
        <f t="shared" si="7"/>
        <v>3.96</v>
      </c>
    </row>
    <row r="98" spans="1:8">
      <c r="A98" s="8">
        <v>99</v>
      </c>
      <c r="B98" s="8" t="s">
        <v>53</v>
      </c>
      <c r="C98" s="15"/>
      <c r="D98" s="14">
        <v>1.95</v>
      </c>
      <c r="E98" s="14">
        <v>3.3</v>
      </c>
      <c r="F98" s="8">
        <v>1</v>
      </c>
      <c r="G98" s="8">
        <f t="shared" si="6"/>
        <v>1.95</v>
      </c>
      <c r="H98" s="12">
        <f t="shared" si="7"/>
        <v>6.435</v>
      </c>
    </row>
    <row r="99" spans="1:8">
      <c r="A99" s="8">
        <v>100</v>
      </c>
      <c r="B99" s="8" t="s">
        <v>53</v>
      </c>
      <c r="C99" s="15"/>
      <c r="D99" s="14">
        <v>1.1</v>
      </c>
      <c r="E99" s="14">
        <v>3.3</v>
      </c>
      <c r="F99" s="8">
        <v>1</v>
      </c>
      <c r="G99" s="8">
        <f t="shared" si="6"/>
        <v>1.1</v>
      </c>
      <c r="H99" s="12">
        <f t="shared" si="7"/>
        <v>3.63</v>
      </c>
    </row>
    <row r="100" spans="1:8">
      <c r="A100" s="8">
        <v>101</v>
      </c>
      <c r="B100" s="8" t="s">
        <v>53</v>
      </c>
      <c r="C100" s="14" t="s">
        <v>60</v>
      </c>
      <c r="D100" s="16" t="s">
        <v>61</v>
      </c>
      <c r="E100" s="17"/>
      <c r="F100" s="14">
        <v>166</v>
      </c>
      <c r="G100" s="14">
        <v>225.06</v>
      </c>
      <c r="H100" s="18">
        <v>741</v>
      </c>
    </row>
    <row r="101" spans="1:8">
      <c r="A101" s="8">
        <v>102</v>
      </c>
      <c r="B101" s="8" t="s">
        <v>53</v>
      </c>
      <c r="C101" s="14" t="s">
        <v>62</v>
      </c>
      <c r="D101" s="19"/>
      <c r="E101" s="20"/>
      <c r="F101" s="14">
        <v>166</v>
      </c>
      <c r="G101" s="14">
        <v>225.06</v>
      </c>
      <c r="H101" s="18">
        <v>741</v>
      </c>
    </row>
    <row r="102" spans="1:8">
      <c r="A102" s="8">
        <v>103</v>
      </c>
      <c r="B102" s="8" t="s">
        <v>53</v>
      </c>
      <c r="C102" s="14" t="s">
        <v>63</v>
      </c>
      <c r="D102" s="19"/>
      <c r="E102" s="20"/>
      <c r="F102" s="14">
        <v>166</v>
      </c>
      <c r="G102" s="14">
        <v>225.06</v>
      </c>
      <c r="H102" s="18">
        <v>741</v>
      </c>
    </row>
    <row r="103" spans="1:8">
      <c r="A103" s="8">
        <v>104</v>
      </c>
      <c r="B103" s="8" t="s">
        <v>53</v>
      </c>
      <c r="C103" s="14" t="s">
        <v>64</v>
      </c>
      <c r="D103" s="21"/>
      <c r="E103" s="22"/>
      <c r="F103" s="14">
        <v>166</v>
      </c>
      <c r="G103" s="14">
        <v>225.06</v>
      </c>
      <c r="H103" s="18">
        <v>741</v>
      </c>
    </row>
    <row r="104" spans="1:8">
      <c r="A104" s="8">
        <v>105</v>
      </c>
      <c r="B104" s="23" t="s">
        <v>65</v>
      </c>
      <c r="C104" s="24"/>
      <c r="D104" s="24"/>
      <c r="E104" s="25"/>
      <c r="F104" s="26">
        <f>SUM(F3:F103)</f>
        <v>1469</v>
      </c>
      <c r="G104" s="26">
        <f>SUM(G3:G103)</f>
        <v>1987.82</v>
      </c>
      <c r="H104" s="18">
        <f>SUM(H3:H103)</f>
        <v>6570.444</v>
      </c>
    </row>
  </sheetData>
  <mergeCells count="17">
    <mergeCell ref="A1:H1"/>
    <mergeCell ref="B104:E104"/>
    <mergeCell ref="C3:C4"/>
    <mergeCell ref="C6:C7"/>
    <mergeCell ref="C8:C11"/>
    <mergeCell ref="C12:C13"/>
    <mergeCell ref="C17:C26"/>
    <mergeCell ref="C28:C33"/>
    <mergeCell ref="C34:C36"/>
    <mergeCell ref="C37:C42"/>
    <mergeCell ref="C43:C53"/>
    <mergeCell ref="C54:C56"/>
    <mergeCell ref="C57:C70"/>
    <mergeCell ref="C71:C73"/>
    <mergeCell ref="C74:C87"/>
    <mergeCell ref="C88:C99"/>
    <mergeCell ref="D100:E103"/>
  </mergeCells>
  <pageMargins left="0.75" right="0.75" top="1" bottom="1" header="0.5" footer="0.5"/>
  <pageSetup paperSize="9" scale="78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A7" sqref="A7:A8"/>
    </sheetView>
  </sheetViews>
  <sheetFormatPr defaultColWidth="9" defaultRowHeight="14.25" outlineLevelRow="7" outlineLevelCol="1"/>
  <cols>
    <col min="1" max="1" width="7.25" style="1" customWidth="1"/>
    <col min="2" max="2" width="82.5" style="1" customWidth="1"/>
    <col min="3" max="16384" width="9" style="1"/>
  </cols>
  <sheetData>
    <row r="1" s="1" customFormat="1" ht="30" customHeight="1" spans="1:2">
      <c r="A1" s="2" t="s">
        <v>66</v>
      </c>
      <c r="B1" s="2"/>
    </row>
    <row r="2" s="1" customFormat="1" ht="33" customHeight="1" spans="1:2">
      <c r="A2" s="3" t="s">
        <v>1</v>
      </c>
      <c r="B2" s="3" t="s">
        <v>67</v>
      </c>
    </row>
    <row r="3" s="1" customFormat="1" ht="38" customHeight="1" spans="1:2">
      <c r="A3" s="3">
        <v>1</v>
      </c>
      <c r="B3" s="4" t="s">
        <v>68</v>
      </c>
    </row>
    <row r="4" s="1" customFormat="1" ht="49" customHeight="1" spans="1:2">
      <c r="A4" s="3">
        <v>2</v>
      </c>
      <c r="B4" s="5" t="s">
        <v>69</v>
      </c>
    </row>
    <row r="5" s="1" customFormat="1" ht="53" customHeight="1" spans="1:2">
      <c r="A5" s="3">
        <v>3</v>
      </c>
      <c r="B5" s="4" t="s">
        <v>70</v>
      </c>
    </row>
    <row r="6" s="1" customFormat="1" ht="53.1" customHeight="1" spans="1:2">
      <c r="A6" s="3">
        <v>4</v>
      </c>
      <c r="B6" s="4" t="s">
        <v>71</v>
      </c>
    </row>
    <row r="7" s="1" customFormat="1" ht="42.95" customHeight="1" spans="1:2">
      <c r="A7" s="3">
        <v>5</v>
      </c>
      <c r="B7" s="4" t="s">
        <v>72</v>
      </c>
    </row>
    <row r="8" s="1" customFormat="1" ht="27" customHeight="1" spans="1:2">
      <c r="A8" s="3">
        <v>6</v>
      </c>
      <c r="B8" s="4" t="s">
        <v>73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深圳亚洲创建工业园城市更新项目窗帘需求清单</vt:lpstr>
      <vt:lpstr>窗帘清单</vt:lpstr>
      <vt:lpstr>编制说明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Love~curry~forever</cp:lastModifiedBy>
  <dcterms:created xsi:type="dcterms:W3CDTF">2006-09-13T11:21:00Z</dcterms:created>
  <dcterms:modified xsi:type="dcterms:W3CDTF">2026-07-21T09:37:52Z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7C243CE6534040168C51BA7A6DBD02B5_13</vt:lpwstr>
  </property>
  <property fmtid="{D5CDD505-2E9C-101B-9397-08002B2CF9AE}" pid="5" name="CalculationRule">
    <vt:i4>0</vt:i4>
  </property>
</Properties>
</file>